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3 Situación Económica\10 Balanza de Pagos\Panamá en Cifras completo\"/>
    </mc:Choice>
  </mc:AlternateContent>
  <bookViews>
    <workbookView xWindow="0" yWindow="0" windowWidth="21571" windowHeight="9667"/>
  </bookViews>
  <sheets>
    <sheet name="Cuadro 4" sheetId="14" r:id="rId1"/>
  </sheets>
  <definedNames>
    <definedName name="_xlnm.Print_Area" localSheetId="0">'Cuadro 4'!$A$1:$F$47</definedName>
    <definedName name="_xlnm.Print_Titles" localSheetId="0">'Cuadro 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4" l="1"/>
  <c r="F28" i="14"/>
  <c r="B28" i="14"/>
  <c r="E27" i="14"/>
  <c r="D27" i="14"/>
  <c r="E26" i="14"/>
  <c r="B26" i="14"/>
  <c r="F29" i="14"/>
  <c r="B25" i="14"/>
  <c r="E28" i="14"/>
  <c r="D28" i="14"/>
  <c r="C28" i="14"/>
  <c r="F26" i="14"/>
  <c r="C25" i="14"/>
  <c r="D12" i="14"/>
  <c r="E19" i="14"/>
  <c r="F19" i="14"/>
  <c r="C19" i="14"/>
  <c r="B19" i="14"/>
  <c r="D13" i="14"/>
  <c r="E12" i="14"/>
  <c r="B12" i="14"/>
  <c r="F11" i="14"/>
  <c r="B11" i="14"/>
  <c r="D10" i="14"/>
  <c r="C14" i="14"/>
  <c r="F13" i="14"/>
  <c r="E13" i="14"/>
  <c r="C13" i="14"/>
  <c r="B13" i="14"/>
  <c r="F12" i="14"/>
  <c r="C12" i="14"/>
  <c r="D11" i="14"/>
  <c r="C11" i="14"/>
  <c r="E10" i="14"/>
  <c r="C9" i="14" l="1"/>
  <c r="F25" i="14"/>
  <c r="D14" i="14"/>
  <c r="B29" i="14"/>
  <c r="E29" i="14"/>
  <c r="D26" i="14"/>
  <c r="C27" i="14"/>
  <c r="D34" i="14"/>
  <c r="C34" i="14"/>
  <c r="B27" i="14"/>
  <c r="B24" i="14" s="1"/>
  <c r="F27" i="14"/>
  <c r="E14" i="14"/>
  <c r="E9" i="14" s="1"/>
  <c r="D19" i="14"/>
  <c r="C29" i="14"/>
  <c r="B34" i="14"/>
  <c r="F34" i="14"/>
  <c r="B10" i="14"/>
  <c r="F10" i="14"/>
  <c r="E11" i="14"/>
  <c r="B14" i="14"/>
  <c r="B9" i="14" s="1"/>
  <c r="F14" i="14"/>
  <c r="F9" i="14" s="1"/>
  <c r="D25" i="14"/>
  <c r="D24" i="14" s="1"/>
  <c r="C26" i="14"/>
  <c r="C24" i="14" s="1"/>
  <c r="D29" i="14"/>
  <c r="C10" i="14"/>
  <c r="E25" i="14"/>
  <c r="E24" i="14" s="1"/>
  <c r="F24" i="14" l="1"/>
  <c r="D9" i="14"/>
</calcChain>
</file>

<file path=xl/sharedStrings.xml><?xml version="1.0" encoding="utf-8"?>
<sst xmlns="http://schemas.openxmlformats.org/spreadsheetml/2006/main" count="48" uniqueCount="31">
  <si>
    <t>Gastos efectuados en sus visitas</t>
  </si>
  <si>
    <t>(en miles de balboas)</t>
  </si>
  <si>
    <t>Y DE RESIDENTES DE PANAMÁ EN SUS VISITAS AL EXTERIOR, SEGÚN</t>
  </si>
  <si>
    <t>TOTAL</t>
  </si>
  <si>
    <t>(P) Cifras preliminares.</t>
  </si>
  <si>
    <t>Clase de viaje y puerto de entrada</t>
  </si>
  <si>
    <t>NOTA: Las diferencias que se observen entre el total y los parciales se deben al redondeo.</t>
  </si>
  <si>
    <t>Cuadro 4.  GASTOS DE RESIDENTES EN EL EXTERIOR EN SUS VISITAS A PANAMÁ</t>
  </si>
  <si>
    <t>Residentes de Panamá</t>
  </si>
  <si>
    <t>2018 (P)</t>
  </si>
  <si>
    <t>Aeropuerto Internacional de Tocumen</t>
  </si>
  <si>
    <t>Balboa y Cristóbal</t>
  </si>
  <si>
    <t>Otros Puertos</t>
  </si>
  <si>
    <t xml:space="preserve">  Viajes de negocios</t>
  </si>
  <si>
    <t xml:space="preserve">        Aeropuerto Internacional de Tocumen</t>
  </si>
  <si>
    <t xml:space="preserve">        Balboa y Cristóbal</t>
  </si>
  <si>
    <t xml:space="preserve">        Otros Puertos</t>
  </si>
  <si>
    <t xml:space="preserve">  Viajes personales</t>
  </si>
  <si>
    <t xml:space="preserve">           A partir del 2011, para el cálculo de los gastos de los viajeros, se incluyó el resultado obtenido en la Encuesta de Turismo Receptor y Emisor,</t>
  </si>
  <si>
    <t>2019 (P)</t>
  </si>
  <si>
    <t xml:space="preserve">           en  los  Puertos de Paso Canoa  y  Tocumen, levantada por el INEC, en conjunto con colaboradores de la Autoridad de Turismo de Panamá.</t>
  </si>
  <si>
    <t xml:space="preserve">           turísticos, restaurantes, centros comerciales y supermercados, entre otros lugares).</t>
  </si>
  <si>
    <t xml:space="preserve"> 0   Cantidad menor a la mitad de la unidad o fracción decimal adoptada para la expresión del dato.</t>
  </si>
  <si>
    <t>CLASE DE VIAJE Y PUERTO DE ENTRADA: AÑOS 2016-20</t>
  </si>
  <si>
    <t>2020 (P)</t>
  </si>
  <si>
    <t xml:space="preserve">            Aeronáutica Civil.</t>
  </si>
  <si>
    <t>Trabajadores fronterizos</t>
  </si>
  <si>
    <t xml:space="preserve">        Trabajadores fronterizos</t>
  </si>
  <si>
    <t>Residentes en el exterior</t>
  </si>
  <si>
    <t xml:space="preserve">           Para mejorar  la cobertura,  se incluyeron  datos de pasajeros que  bajaron  de los cruceros a  realizar  giras por cuenta propia  (visitas a sitios</t>
  </si>
  <si>
    <t>Fuente: Estadísticas de Migración,  Encuesta de Turismo Receptor y Emisor,  y  estadísticas de tránsito directo proporcionadas  por la Autoridad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</si>
</sst>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3" fontId="1" fillId="0" borderId="11" xfId="0" applyNumberFormat="1" applyFont="1" applyFill="1" applyBorder="1"/>
    <xf numFmtId="3" fontId="1" fillId="0" borderId="2" xfId="0" applyNumberFormat="1" applyFont="1" applyFill="1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top"/>
    </xf>
    <xf numFmtId="3" fontId="1" fillId="0" borderId="13" xfId="0" applyNumberFormat="1" applyFont="1" applyBorder="1" applyAlignment="1">
      <alignment vertical="top"/>
    </xf>
    <xf numFmtId="3" fontId="1" fillId="0" borderId="5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/>
    </xf>
    <xf numFmtId="3" fontId="1" fillId="0" borderId="12" xfId="0" applyNumberFormat="1" applyFont="1" applyFill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zoomScaleNormal="100" workbookViewId="0">
      <pane xSplit="1" ySplit="7" topLeftCell="B26" activePane="bottomRight" state="frozen"/>
      <selection sqref="A1:F1"/>
      <selection pane="topRight" sqref="A1:F1"/>
      <selection pane="bottomLeft" sqref="A1:F1"/>
      <selection pane="bottomRight" activeCell="B39" sqref="B39"/>
    </sheetView>
  </sheetViews>
  <sheetFormatPr baseColWidth="10" defaultRowHeight="12.8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23" t="s">
        <v>7</v>
      </c>
      <c r="B1" s="23"/>
      <c r="C1" s="23"/>
      <c r="D1" s="23"/>
      <c r="E1" s="23"/>
      <c r="F1" s="23"/>
    </row>
    <row r="2" spans="1:6" ht="15" customHeight="1" x14ac:dyDescent="0.2">
      <c r="A2" s="23" t="s">
        <v>2</v>
      </c>
      <c r="B2" s="23"/>
      <c r="C2" s="23"/>
      <c r="D2" s="23"/>
      <c r="E2" s="23"/>
      <c r="F2" s="23"/>
    </row>
    <row r="3" spans="1:6" ht="15" customHeight="1" x14ac:dyDescent="0.2">
      <c r="A3" s="23" t="s">
        <v>23</v>
      </c>
      <c r="B3" s="23"/>
      <c r="C3" s="23"/>
      <c r="D3" s="23"/>
      <c r="E3" s="23"/>
      <c r="F3" s="23"/>
    </row>
    <row r="4" spans="1:6" ht="10" customHeight="1" x14ac:dyDescent="0.2"/>
    <row r="5" spans="1:6" ht="15" customHeight="1" x14ac:dyDescent="0.2">
      <c r="A5" s="1"/>
      <c r="B5" s="24" t="s">
        <v>0</v>
      </c>
      <c r="C5" s="25"/>
      <c r="D5" s="25"/>
      <c r="E5" s="25"/>
      <c r="F5" s="25"/>
    </row>
    <row r="6" spans="1:6" ht="15" customHeight="1" x14ac:dyDescent="0.2">
      <c r="A6" s="2" t="s">
        <v>5</v>
      </c>
      <c r="B6" s="26" t="s">
        <v>1</v>
      </c>
      <c r="C6" s="27"/>
      <c r="D6" s="27"/>
      <c r="E6" s="27"/>
      <c r="F6" s="27"/>
    </row>
    <row r="7" spans="1:6" ht="15" customHeight="1" x14ac:dyDescent="0.2">
      <c r="A7" s="3"/>
      <c r="B7" s="4">
        <v>2016</v>
      </c>
      <c r="C7" s="4">
        <v>2017</v>
      </c>
      <c r="D7" s="4" t="s">
        <v>9</v>
      </c>
      <c r="E7" s="4" t="s">
        <v>19</v>
      </c>
      <c r="F7" s="5" t="s">
        <v>24</v>
      </c>
    </row>
    <row r="8" spans="1:6" ht="24.95" customHeight="1" x14ac:dyDescent="0.2">
      <c r="A8" s="17" t="s">
        <v>28</v>
      </c>
      <c r="B8" s="7"/>
      <c r="C8" s="7"/>
      <c r="D8" s="7"/>
      <c r="E8" s="7"/>
      <c r="F8" s="8"/>
    </row>
    <row r="9" spans="1:6" ht="20.149999999999999" customHeight="1" x14ac:dyDescent="0.2">
      <c r="A9" s="9" t="s">
        <v>3</v>
      </c>
      <c r="B9" s="19">
        <f>SUM(B14+B19)</f>
        <v>4234314.4879999999</v>
      </c>
      <c r="C9" s="19">
        <f t="shared" ref="B9:F12" si="0">SUM(C14+C19)</f>
        <v>4422039.9750000006</v>
      </c>
      <c r="D9" s="19">
        <f>SUM(D14+D19)</f>
        <v>4617224.2930000005</v>
      </c>
      <c r="E9" s="19">
        <f>SUM(E14+E19)</f>
        <v>4520288.483</v>
      </c>
      <c r="F9" s="20">
        <f>SUM(F14+F19)</f>
        <v>1128865.719</v>
      </c>
    </row>
    <row r="10" spans="1:6" ht="15" customHeight="1" x14ac:dyDescent="0.2">
      <c r="A10" s="10" t="s">
        <v>10</v>
      </c>
      <c r="B10" s="11">
        <f>SUM(B15+B20)</f>
        <v>3907916.2509999997</v>
      </c>
      <c r="C10" s="11">
        <f t="shared" si="0"/>
        <v>4069030.6660000002</v>
      </c>
      <c r="D10" s="11">
        <f t="shared" si="0"/>
        <v>4333098.1569999997</v>
      </c>
      <c r="E10" s="11">
        <f t="shared" si="0"/>
        <v>4244966.4129999997</v>
      </c>
      <c r="F10" s="12">
        <f t="shared" si="0"/>
        <v>1039287.483</v>
      </c>
    </row>
    <row r="11" spans="1:6" ht="15" customHeight="1" x14ac:dyDescent="0.2">
      <c r="A11" s="10" t="s">
        <v>11</v>
      </c>
      <c r="B11" s="11">
        <f t="shared" si="0"/>
        <v>50049.226999999999</v>
      </c>
      <c r="C11" s="11">
        <f t="shared" si="0"/>
        <v>62267.440999999999</v>
      </c>
      <c r="D11" s="11">
        <f t="shared" si="0"/>
        <v>71221.876000000004</v>
      </c>
      <c r="E11" s="11">
        <f t="shared" si="0"/>
        <v>67359.716</v>
      </c>
      <c r="F11" s="12">
        <f t="shared" si="0"/>
        <v>24986.202000000001</v>
      </c>
    </row>
    <row r="12" spans="1:6" ht="15" customHeight="1" x14ac:dyDescent="0.2">
      <c r="A12" s="10" t="s">
        <v>12</v>
      </c>
      <c r="B12" s="11">
        <f t="shared" si="0"/>
        <v>274849.01</v>
      </c>
      <c r="C12" s="11">
        <f t="shared" si="0"/>
        <v>288971.86799999996</v>
      </c>
      <c r="D12" s="11">
        <f t="shared" si="0"/>
        <v>211174.25999999998</v>
      </c>
      <c r="E12" s="11">
        <f t="shared" si="0"/>
        <v>205606.35400000002</v>
      </c>
      <c r="F12" s="12">
        <f t="shared" si="0"/>
        <v>63119.434000000001</v>
      </c>
    </row>
    <row r="13" spans="1:6" ht="15" customHeight="1" x14ac:dyDescent="0.2">
      <c r="A13" s="10" t="s">
        <v>26</v>
      </c>
      <c r="B13" s="21">
        <f>SUM(B18)</f>
        <v>1500</v>
      </c>
      <c r="C13" s="11">
        <f>SUM(C18)</f>
        <v>1770</v>
      </c>
      <c r="D13" s="11">
        <f t="shared" ref="D13:F13" si="1">SUM(D18)</f>
        <v>1730</v>
      </c>
      <c r="E13" s="11">
        <f t="shared" si="1"/>
        <v>2356</v>
      </c>
      <c r="F13" s="12">
        <f t="shared" si="1"/>
        <v>1472.6</v>
      </c>
    </row>
    <row r="14" spans="1:6" ht="20.149999999999999" customHeight="1" x14ac:dyDescent="0.2">
      <c r="A14" s="13" t="s">
        <v>13</v>
      </c>
      <c r="B14" s="19">
        <f>SUM(B15:B18)</f>
        <v>110777</v>
      </c>
      <c r="C14" s="19">
        <f>SUM(C15:C18)</f>
        <v>151935.60199999998</v>
      </c>
      <c r="D14" s="19">
        <f>SUM(D15:D18)</f>
        <v>163877.014</v>
      </c>
      <c r="E14" s="19">
        <f>SUM(E15:E18)</f>
        <v>170333.58800000002</v>
      </c>
      <c r="F14" s="20">
        <f>SUM(F15:F18)</f>
        <v>37650.337</v>
      </c>
    </row>
    <row r="15" spans="1:6" ht="14.1" customHeight="1" x14ac:dyDescent="0.2">
      <c r="A15" s="10" t="s">
        <v>14</v>
      </c>
      <c r="B15" s="11">
        <v>104806.363</v>
      </c>
      <c r="C15" s="11">
        <v>145484.992</v>
      </c>
      <c r="D15" s="11">
        <v>155650.13</v>
      </c>
      <c r="E15" s="11">
        <v>157087.57</v>
      </c>
      <c r="F15" s="12">
        <v>31492.510999999999</v>
      </c>
    </row>
    <row r="16" spans="1:6" ht="14.1" customHeight="1" x14ac:dyDescent="0.2">
      <c r="A16" s="10" t="s">
        <v>15</v>
      </c>
      <c r="B16" s="11">
        <v>894.64400000000001</v>
      </c>
      <c r="C16" s="11">
        <v>0</v>
      </c>
      <c r="D16" s="11">
        <v>0</v>
      </c>
      <c r="E16" s="11">
        <v>0</v>
      </c>
      <c r="F16" s="12">
        <v>0</v>
      </c>
    </row>
    <row r="17" spans="1:6" ht="14.1" customHeight="1" x14ac:dyDescent="0.2">
      <c r="A17" s="10" t="s">
        <v>16</v>
      </c>
      <c r="B17" s="11">
        <v>3575.9929999999999</v>
      </c>
      <c r="C17" s="11">
        <v>4680.6099999999997</v>
      </c>
      <c r="D17" s="11">
        <v>6496.884</v>
      </c>
      <c r="E17" s="11">
        <v>10890.018</v>
      </c>
      <c r="F17" s="12">
        <v>4685.2259999999997</v>
      </c>
    </row>
    <row r="18" spans="1:6" ht="14.1" customHeight="1" x14ac:dyDescent="0.2">
      <c r="A18" s="10" t="s">
        <v>27</v>
      </c>
      <c r="B18" s="11">
        <v>1500</v>
      </c>
      <c r="C18" s="11">
        <v>1770</v>
      </c>
      <c r="D18" s="11">
        <v>1730</v>
      </c>
      <c r="E18" s="11">
        <v>2356</v>
      </c>
      <c r="F18" s="12">
        <v>1472.6</v>
      </c>
    </row>
    <row r="19" spans="1:6" ht="20.149999999999999" customHeight="1" x14ac:dyDescent="0.2">
      <c r="A19" s="13" t="s">
        <v>17</v>
      </c>
      <c r="B19" s="19">
        <f>SUM(B20:B22)</f>
        <v>4123537.4879999999</v>
      </c>
      <c r="C19" s="19">
        <f>SUM(C20:C22)</f>
        <v>4270104.3730000006</v>
      </c>
      <c r="D19" s="19">
        <f t="shared" ref="D19:F19" si="2">SUM(D20:D22)</f>
        <v>4453347.2790000001</v>
      </c>
      <c r="E19" s="19">
        <f>SUM(E20:E22)</f>
        <v>4349954.8949999996</v>
      </c>
      <c r="F19" s="20">
        <f t="shared" si="2"/>
        <v>1091215.382</v>
      </c>
    </row>
    <row r="20" spans="1:6" ht="14.1" customHeight="1" x14ac:dyDescent="0.2">
      <c r="A20" s="10" t="s">
        <v>14</v>
      </c>
      <c r="B20" s="11">
        <v>3803109.8879999998</v>
      </c>
      <c r="C20" s="11">
        <v>3923545.6740000001</v>
      </c>
      <c r="D20" s="11">
        <v>4177448.0269999998</v>
      </c>
      <c r="E20" s="11">
        <v>4087878.8429999999</v>
      </c>
      <c r="F20" s="12">
        <v>1007794.972</v>
      </c>
    </row>
    <row r="21" spans="1:6" ht="14.1" customHeight="1" x14ac:dyDescent="0.2">
      <c r="A21" s="10" t="s">
        <v>15</v>
      </c>
      <c r="B21" s="11">
        <v>49154.582999999999</v>
      </c>
      <c r="C21" s="11">
        <v>62267.440999999999</v>
      </c>
      <c r="D21" s="11">
        <v>71221.876000000004</v>
      </c>
      <c r="E21" s="11">
        <v>67359.716</v>
      </c>
      <c r="F21" s="12">
        <v>24986.202000000001</v>
      </c>
    </row>
    <row r="22" spans="1:6" ht="14.1" customHeight="1" x14ac:dyDescent="0.2">
      <c r="A22" s="10" t="s">
        <v>16</v>
      </c>
      <c r="B22" s="11">
        <v>271273.01699999999</v>
      </c>
      <c r="C22" s="11">
        <v>284291.25799999997</v>
      </c>
      <c r="D22" s="11">
        <v>204677.37599999999</v>
      </c>
      <c r="E22" s="11">
        <v>194716.33600000001</v>
      </c>
      <c r="F22" s="12">
        <v>58434.207999999999</v>
      </c>
    </row>
    <row r="23" spans="1:6" ht="24.95" customHeight="1" x14ac:dyDescent="0.2">
      <c r="A23" s="18" t="s">
        <v>8</v>
      </c>
      <c r="B23" s="11"/>
      <c r="C23" s="11"/>
      <c r="D23" s="11"/>
      <c r="E23" s="11"/>
      <c r="F23" s="22"/>
    </row>
    <row r="24" spans="1:6" ht="20.149999999999999" customHeight="1" x14ac:dyDescent="0.2">
      <c r="A24" s="9" t="s">
        <v>3</v>
      </c>
      <c r="B24" s="19">
        <f>SUM(B25:B28)</f>
        <v>1143546.7960000001</v>
      </c>
      <c r="C24" s="19">
        <f>SUM(C25:C28)</f>
        <v>920679.99799999991</v>
      </c>
      <c r="D24" s="19">
        <f>SUM(D25:D28)</f>
        <v>1184267.1740000001</v>
      </c>
      <c r="E24" s="19">
        <f t="shared" ref="E24:F24" si="3">SUM(E25:E28)</f>
        <v>1421519.257</v>
      </c>
      <c r="F24" s="20">
        <f t="shared" si="3"/>
        <v>466485.33500000002</v>
      </c>
    </row>
    <row r="25" spans="1:6" ht="15" customHeight="1" x14ac:dyDescent="0.2">
      <c r="A25" s="10" t="s">
        <v>10</v>
      </c>
      <c r="B25" s="11">
        <f t="shared" ref="B25:F27" si="4">SUM(B30+B35)</f>
        <v>1093219.4650000001</v>
      </c>
      <c r="C25" s="11">
        <f>SUM(C30+C35)</f>
        <v>860059.30299999996</v>
      </c>
      <c r="D25" s="11">
        <f t="shared" si="4"/>
        <v>1102380.246</v>
      </c>
      <c r="E25" s="11">
        <f t="shared" si="4"/>
        <v>1340520.8999999999</v>
      </c>
      <c r="F25" s="12">
        <f t="shared" si="4"/>
        <v>430038.78500000003</v>
      </c>
    </row>
    <row r="26" spans="1:6" ht="15" customHeight="1" x14ac:dyDescent="0.2">
      <c r="A26" s="10" t="s">
        <v>11</v>
      </c>
      <c r="B26" s="11">
        <f t="shared" si="4"/>
        <v>30.446000000000002</v>
      </c>
      <c r="C26" s="11">
        <f t="shared" si="4"/>
        <v>80.617000000000004</v>
      </c>
      <c r="D26" s="11">
        <f t="shared" si="4"/>
        <v>24.612000000000002</v>
      </c>
      <c r="E26" s="11">
        <f t="shared" si="4"/>
        <v>30.07</v>
      </c>
      <c r="F26" s="12">
        <f t="shared" si="4"/>
        <v>21.146999999999998</v>
      </c>
    </row>
    <row r="27" spans="1:6" ht="15" customHeight="1" x14ac:dyDescent="0.2">
      <c r="A27" s="10" t="s">
        <v>12</v>
      </c>
      <c r="B27" s="11">
        <f t="shared" si="4"/>
        <v>33236.885000000002</v>
      </c>
      <c r="C27" s="11">
        <f t="shared" si="4"/>
        <v>46330.078000000001</v>
      </c>
      <c r="D27" s="11">
        <f t="shared" si="4"/>
        <v>65502.315999999999</v>
      </c>
      <c r="E27" s="11">
        <f t="shared" si="4"/>
        <v>67028.286999999997</v>
      </c>
      <c r="F27" s="12">
        <f t="shared" si="4"/>
        <v>27590.603000000003</v>
      </c>
    </row>
    <row r="28" spans="1:6" ht="15" customHeight="1" x14ac:dyDescent="0.2">
      <c r="A28" s="10" t="s">
        <v>26</v>
      </c>
      <c r="B28" s="21">
        <f>SUM(B33)</f>
        <v>17060.000000000004</v>
      </c>
      <c r="C28" s="11">
        <f>SUM(C33)</f>
        <v>14210</v>
      </c>
      <c r="D28" s="11">
        <f t="shared" ref="D28:F28" si="5">SUM(D33)</f>
        <v>16360</v>
      </c>
      <c r="E28" s="11">
        <f t="shared" si="5"/>
        <v>13940</v>
      </c>
      <c r="F28" s="12">
        <f t="shared" si="5"/>
        <v>8834.7999999999993</v>
      </c>
    </row>
    <row r="29" spans="1:6" ht="20.149999999999999" customHeight="1" x14ac:dyDescent="0.2">
      <c r="A29" s="13" t="s">
        <v>13</v>
      </c>
      <c r="B29" s="19">
        <f>SUM(B30:B33)</f>
        <v>258178.595</v>
      </c>
      <c r="C29" s="19">
        <f>SUM(C30:C33)</f>
        <v>210367.60699999999</v>
      </c>
      <c r="D29" s="19">
        <f t="shared" ref="D29:F29" si="6">SUM(D30:D33)</f>
        <v>271615.69799999997</v>
      </c>
      <c r="E29" s="19">
        <f t="shared" si="6"/>
        <v>316133.78899999999</v>
      </c>
      <c r="F29" s="20">
        <f t="shared" si="6"/>
        <v>105190.36199999999</v>
      </c>
    </row>
    <row r="30" spans="1:6" ht="14.1" customHeight="1" x14ac:dyDescent="0.2">
      <c r="A30" s="10" t="s">
        <v>14</v>
      </c>
      <c r="B30" s="11">
        <v>238064.274</v>
      </c>
      <c r="C30" s="11">
        <v>191875.92600000001</v>
      </c>
      <c r="D30" s="11">
        <v>244997.867</v>
      </c>
      <c r="E30" s="12">
        <v>291698.20600000001</v>
      </c>
      <c r="F30" s="12">
        <v>92026.616999999998</v>
      </c>
    </row>
    <row r="31" spans="1:6" ht="14.1" customHeight="1" x14ac:dyDescent="0.2">
      <c r="A31" s="10" t="s">
        <v>15</v>
      </c>
      <c r="B31" s="11">
        <v>8.9250000000000007</v>
      </c>
      <c r="C31" s="11">
        <v>23.8</v>
      </c>
      <c r="D31" s="11">
        <v>10.23</v>
      </c>
      <c r="E31" s="12">
        <v>12.773999999999999</v>
      </c>
      <c r="F31" s="12">
        <v>9.0259999999999998</v>
      </c>
    </row>
    <row r="32" spans="1:6" ht="14.1" customHeight="1" x14ac:dyDescent="0.2">
      <c r="A32" s="10" t="s">
        <v>16</v>
      </c>
      <c r="B32" s="11">
        <v>3045.3960000000002</v>
      </c>
      <c r="C32" s="11">
        <v>4257.8810000000003</v>
      </c>
      <c r="D32" s="11">
        <v>10247.601000000001</v>
      </c>
      <c r="E32" s="12">
        <v>10482.808999999999</v>
      </c>
      <c r="F32" s="12">
        <v>4319.9189999999999</v>
      </c>
    </row>
    <row r="33" spans="1:6" ht="14.1" customHeight="1" x14ac:dyDescent="0.2">
      <c r="A33" s="10" t="s">
        <v>27</v>
      </c>
      <c r="B33" s="11">
        <v>17060.000000000004</v>
      </c>
      <c r="C33" s="11">
        <v>14210</v>
      </c>
      <c r="D33" s="11">
        <v>16360</v>
      </c>
      <c r="E33" s="12">
        <v>13940</v>
      </c>
      <c r="F33" s="12">
        <v>8834.7999999999993</v>
      </c>
    </row>
    <row r="34" spans="1:6" ht="20.149999999999999" customHeight="1" x14ac:dyDescent="0.2">
      <c r="A34" s="13" t="s">
        <v>17</v>
      </c>
      <c r="B34" s="19">
        <f>SUM(B35:B37)</f>
        <v>885368.20099999988</v>
      </c>
      <c r="C34" s="19">
        <f>SUM(C35:C37)</f>
        <v>710312.39100000006</v>
      </c>
      <c r="D34" s="19">
        <f>SUM(D35:D37)</f>
        <v>912651.47599999991</v>
      </c>
      <c r="E34" s="19">
        <f>SUM(E35:E37)</f>
        <v>1105385.4679999999</v>
      </c>
      <c r="F34" s="20">
        <f t="shared" ref="F34" si="7">SUM(F35:F37)</f>
        <v>361294.973</v>
      </c>
    </row>
    <row r="35" spans="1:6" ht="14.1" customHeight="1" x14ac:dyDescent="0.2">
      <c r="A35" s="10" t="s">
        <v>14</v>
      </c>
      <c r="B35" s="11">
        <v>855155.19099999999</v>
      </c>
      <c r="C35" s="11">
        <v>668183.37699999998</v>
      </c>
      <c r="D35" s="11">
        <v>857382.37899999996</v>
      </c>
      <c r="E35" s="11">
        <v>1048822.6939999999</v>
      </c>
      <c r="F35" s="12">
        <v>338012.16800000001</v>
      </c>
    </row>
    <row r="36" spans="1:6" ht="14.1" customHeight="1" x14ac:dyDescent="0.2">
      <c r="A36" s="10" t="s">
        <v>15</v>
      </c>
      <c r="B36" s="11">
        <v>21.521000000000001</v>
      </c>
      <c r="C36" s="11">
        <v>56.817</v>
      </c>
      <c r="D36" s="11">
        <v>14.382</v>
      </c>
      <c r="E36" s="11">
        <v>17.295999999999999</v>
      </c>
      <c r="F36" s="12">
        <v>12.121</v>
      </c>
    </row>
    <row r="37" spans="1:6" ht="20.149999999999999" customHeight="1" x14ac:dyDescent="0.2">
      <c r="A37" s="14" t="s">
        <v>16</v>
      </c>
      <c r="B37" s="15">
        <v>30191.489000000001</v>
      </c>
      <c r="C37" s="15">
        <v>42072.197</v>
      </c>
      <c r="D37" s="15">
        <v>55254.714999999997</v>
      </c>
      <c r="E37" s="15">
        <v>56545.478000000003</v>
      </c>
      <c r="F37" s="16">
        <v>23270.684000000001</v>
      </c>
    </row>
    <row r="38" spans="1:6" ht="10" customHeight="1" x14ac:dyDescent="0.2"/>
    <row r="39" spans="1:6" x14ac:dyDescent="0.2">
      <c r="A39" s="6" t="s">
        <v>6</v>
      </c>
    </row>
    <row r="40" spans="1:6" x14ac:dyDescent="0.2">
      <c r="A40" s="6" t="s">
        <v>18</v>
      </c>
    </row>
    <row r="41" spans="1:6" x14ac:dyDescent="0.2">
      <c r="A41" s="6" t="s">
        <v>20</v>
      </c>
    </row>
    <row r="42" spans="1:6" x14ac:dyDescent="0.2">
      <c r="A42" s="6" t="s">
        <v>29</v>
      </c>
    </row>
    <row r="43" spans="1:6" x14ac:dyDescent="0.2">
      <c r="A43" s="6" t="s">
        <v>21</v>
      </c>
    </row>
    <row r="44" spans="1:6" x14ac:dyDescent="0.2">
      <c r="A44" s="6" t="s">
        <v>22</v>
      </c>
    </row>
    <row r="45" spans="1:6" x14ac:dyDescent="0.2">
      <c r="A45" s="6" t="s">
        <v>4</v>
      </c>
    </row>
    <row r="46" spans="1:6" x14ac:dyDescent="0.2">
      <c r="A46" s="6" t="s">
        <v>30</v>
      </c>
    </row>
    <row r="47" spans="1:6" x14ac:dyDescent="0.2">
      <c r="A47" s="6" t="s">
        <v>25</v>
      </c>
    </row>
  </sheetData>
  <mergeCells count="5">
    <mergeCell ref="A1:F1"/>
    <mergeCell ref="A2:F2"/>
    <mergeCell ref="A3:F3"/>
    <mergeCell ref="B5:F5"/>
    <mergeCell ref="B6:F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2021-10-22T19:01:01Z</cp:lastPrinted>
  <dcterms:created xsi:type="dcterms:W3CDTF">2018-06-21T13:59:39Z</dcterms:created>
  <dcterms:modified xsi:type="dcterms:W3CDTF">2021-10-29T12:44:47Z</dcterms:modified>
</cp:coreProperties>
</file>